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<sst xmlns="http://schemas.openxmlformats.org/spreadsheetml/2006/main" count="475" uniqueCount="407">
  <si>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</si>
  <si>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</si>
  <si>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</si>
  <si>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</si>
  <si>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</si>
  <si>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</si>
  <si>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</si>
  <si>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</si>
  <si>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</si>
  <si>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</si>
  <si>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</si>
  <si>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</si>
  <si>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</si>
  <si>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</si>
  <si>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</si>
  <si>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</si>
  <si>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</si>
  <si>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</si>
  <si>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</si>
  <si>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</si>
  <si>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</si>
  <si>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</si>
  <si>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</si>
  <si>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</si>
  <si>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</si>
  <si>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</si>
  <si>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</si>
  <si>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</si>
  <si>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</si>
  <si>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</si>
  <si>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</si>
  <si>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</si>
  <si>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</si>
  <si>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</si>
  <si>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</si>
  <si>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</si>
  <si>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</si>
  <si>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</si>
  <si>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</si>
  <si>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</si>
  <si>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</si>
  <si>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</si>
  <si>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</si>
  <si>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</si>
  <si>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</si>
  <si>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</si>
  <si>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</si>
  <si>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</si>
  <si>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</si>
  <si>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</si>
  <si>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</si>
  <si>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</si>
  <si>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</si>
  <si>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</si>
  <si>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</si>
  <si>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</si>
  <si>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</si>
  <si>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</si>
  <si>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</si>
  <si>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</si>
  <si>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</si>
  <si>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</si>
  <si>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</si>
  <si>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</si>
  <si>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</si>
  <si>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</si>
  <si>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</si>
  <si>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</si>
  <si>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</si>
  <si>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</si>
  <si>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</si>
  <si>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</si>
  <si>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</si>
  <si>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</si>
  <si>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</si>
  <si>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</si>
  <si>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</si>
  <si>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</si>
  <si>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</si>
  <si>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</si>
  <si>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</si>
  <si>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</si>
  <si>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</si>
  <si>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</si>
  <si>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</si>
  <si>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</si>
  <si>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</si>
  <si>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</si>
  <si>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</si>
  <si>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</si>
  <si>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</si>
  <si>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</si>
  <si>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</si>
  <si>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</si>
  <si>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</si>
  <si>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</si>
  <si>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</si>
  <si>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</si>
  <si>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</si>
  <si>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</si>
  <si>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</si>
  <si>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</si>
  <si>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</si>
  <si>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</si>
  <si>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</si>
  <si>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</si>
  <si>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</si>
  <si>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</si>
  <si>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</si>
  <si>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</si>
  <si>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</si>
  <si>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</si>
  <si>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</si>
  <si>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</si>
  <si>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</si>
  <si>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</si>
  <si>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</si>
  <si>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</si>
  <si>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</si>
  <si>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</si>
  <si>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</si>
  <si>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</si>
  <si>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</si>
  <si>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</si>
  <si>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</si>
  <si>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</si>
  <si>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</si>
  <si>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</si>
  <si>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</si>
  <si>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</si>
  <si>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</si>
  <si>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</si>
  <si>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</si>
  <si>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</si>
  <si>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</si>
  <si>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</si>
  <si>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</si>
  <si>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</si>
  <si>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</si>
  <si>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</si>
  <si>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</si>
  <si>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</si>
  <si>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</si>
  <si>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</si>
  <si>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</si>
  <si>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</si>
  <si>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</si>
  <si>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</si>
  <si>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</si>
  <si>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</si>
  <si>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</si>
  <si>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</si>
  <si>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</si>
  <si>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</si>
  <si>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</si>
  <si>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</si>
  <si>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</si>
  <si>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</si>
  <si>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</si>
  <si>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</si>
  <si>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</si>
  <si>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</si>
  <si>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</si>
  <si>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</si>
  <si>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</si>
  <si>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</si>
  <si>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</si>
  <si>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</si>
  <si>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</si>
  <si>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</si>
  <si>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</si>
  <si>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</si>
  <si>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</si>
  <si>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</si>
  <si>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</si>
  <si>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</si>
  <si>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</si>
  <si>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</si>
  <si>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</si>
  <si>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</si>
  <si>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</si>
  <si>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</si>
  <si>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</si>
  <si>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</si>
  <si>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</si>
  <si>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</si>
  <si>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</si>
  <si>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</si>
  <si>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</si>
  <si>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</si>
  <si>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</si>
  <si>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</si>
  <si>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</si>
  <si>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</si>
  <si>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</si>
  <si>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</si>
  <si>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</si>
  <si>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</si>
  <si>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</si>
  <si>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</si>
  <si>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</si>
  <si>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</si>
  <si>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</si>
  <si>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</si>
  <si>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</si>
  <si>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</si>
  <si>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</si>
  <si>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</si>
  <si>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</si>
  <si>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</si>
  <si>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</si>
  <si>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</si>
  <si>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</si>
  <si>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</si>
  <si>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</si>
  <si>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</si>
  <si>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</si>
  <si>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</si>
  <si>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</si>
  <si>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</si>
  <si>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</si>
  <si>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</si>
  <si>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</si>
  <si>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</si>
  <si>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</si>
  <si>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</si>
  <si>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</si>
  <si>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</si>
  <si>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</si>
  <si>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</si>
  <si>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</si>
  <si>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</si>
  <si>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</si>
  <si>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</si>
  <si>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</si>
  <si>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</si>
  <si>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</si>
  <si>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</si>
  <si>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</si>
  <si>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</si>
  <si>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</si>
  <si>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</si>
  <si>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</si>
  <si>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</si>
  <si>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</si>
  <si>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</si>
  <si>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</si>
  <si>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</si>
  <si>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</si>
  <si>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</si>
  <si>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</si>
  <si>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</si>
  <si>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</si>
  <si>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</si>
  <si>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</si>
  <si>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</si>
  <si>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</si>
  <si>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</si>
  <si>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</si>
  <si>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</si>
  <si>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</si>
  <si>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</si>
  <si>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</si>
  <si>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</si>
  <si>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</si>
  <si>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</si>
  <si>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</si>
  <si>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</si>
  <si>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</si>
  <si>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</si>
  <si>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</si>
  <si>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</si>
  <si>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</si>
  <si>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</si>
  <si>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</si>
  <si>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</si>
  <si>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</si>
  <si>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</si>
  <si>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</si>
  <si>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</si>
  <si>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</si>
  <si>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</si>
  <si>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</si>
  <si>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</si>
  <si>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</si>
  <si>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</si>
  <si>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</si>
  <si>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</si>
  <si>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</si>
  <si>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</si>
  <si>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</si>
  <si>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</si>
  <si>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</si>
  <si>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</si>
  <si>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</si>
  <si>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</si>
  <si>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</si>
  <si>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</si>
  <si>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</si>
  <si>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</si>
  <si>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</si>
  <si>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</si>
  <si>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</si>
  <si>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</si>
  <si>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</si>
  <si>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</si>
  <si>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</si>
  <si>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</si>
  <si>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</si>
  <si>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</si>
  <si>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</si>
  <si>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</si>
  <si>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</si>
  <si>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</si>
  <si>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</si>
  <si>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</si>
  <si>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</si>
  <si>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</si>
  <si>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</si>
  <si>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</si>
  <si>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</si>
  <si>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</si>
  <si>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</si>
  <si>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</si>
  <si>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</si>
  <si>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</si>
  <si>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</si>
  <si>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</si>
  <si>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</si>
  <si>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</si>
  <si>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</si>
  <si>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</si>
  <si>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</si>
  <si>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</si>
  <si>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</si>
  <si>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</si>
  <si>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</si>
  <si>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</si>
  <si>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</si>
  <si>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</si>
  <si>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</si>
  <si>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</si>
  <si>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</si>
  <si>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</si>
  <si>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</si>
  <si>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</si>
  <si>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</si>
  <si>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</si>
  <si>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</si>
  <si>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</si>
  <si>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</si>
  <si>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</si>
  <si>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</si>
  <si>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</si>
  <si>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Львiвській областi</t>
  </si>
  <si>
    <t>79018. м. Львів. вул. Чоловського.2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</si>
  <si>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</si>
  <si>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</si>
  <si>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</si>
  <si>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</si>
  <si>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</si>
  <si>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</si>
  <si>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</si>
  <si>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</si>
  <si>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</si>
  <si>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</si>
  <si>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</si>
  <si>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</si>
  <si>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</si>
  <si>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</si>
  <si>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</si>
  <si>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</si>
  <si>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</si>
  <si>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</si>
  <si>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</si>
  <si>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</si>
  <si>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</si>
  <si>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</si>
  <si>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</si>
  <si>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</si>
  <si>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</si>
  <si>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</si>
  <si>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</si>
  <si>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</si>
  <si>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</si>
  <si>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</si>
  <si>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</si>
  <si>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</si>
  <si>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</si>
  <si>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</si>
  <si>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</si>
  <si>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</si>
  <si>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</si>
  <si>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</si>
  <si>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</si>
  <si>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</si>
  <si>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</si>
  <si>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</si>
  <si>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</si>
  <si>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</si>
  <si>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</si>
  <si>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</si>
  <si>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М.Я. Коник</t>
  </si>
  <si>
    <t>Н.В. Волобуєва</t>
  </si>
  <si>
    <t xml:space="preserve">                           (032)261-57-22</t>
  </si>
  <si>
    <t xml:space="preserve">                       stat@lv.court.gov.ua </t>
  </si>
  <si>
    <t>18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</si>
</sst>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&amp;L9B27313F&amp;C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143</v>
      </c>
      <c r="D7" s="193">
        <f>'розділ 2'!E66</f>
        <v>21</v>
      </c>
      <c r="E7" s="191"/>
      <c r="F7" s="193">
        <f>'розділ 2'!H66</f>
        <v>34</v>
      </c>
      <c r="G7" s="193">
        <f>'розділ 2'!I66</f>
        <v>20</v>
      </c>
      <c r="H7" s="191"/>
      <c r="I7" s="193">
        <f>'розділ 2'!O66</f>
        <v>109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2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2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356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39</v>
      </c>
      <c r="D13" s="191">
        <f>'розділ 9'!E18</f>
        <v>29</v>
      </c>
      <c r="E13" s="191">
        <f>'розділ 9'!F18</f>
        <v>13</v>
      </c>
      <c r="F13" s="191">
        <f>'розділ 9'!G18</f>
        <v>23</v>
      </c>
      <c r="G13" s="191">
        <f>'розділ 9'!G18</f>
        <v>23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27</v>
      </c>
      <c r="C14" s="192">
        <f>C7+C8+C9+C10+C11+C12+C13</f>
        <v>186</v>
      </c>
      <c r="D14" s="192">
        <f aca="true" t="shared" si="0" ref="D14:I14">D7+D8+D9+D10+D11+D12+D13</f>
        <v>50</v>
      </c>
      <c r="E14" s="192">
        <f t="shared" si="0"/>
        <v>13</v>
      </c>
      <c r="F14" s="192">
        <f t="shared" si="0"/>
        <v>58</v>
      </c>
      <c r="G14" s="192">
        <f t="shared" si="0"/>
        <v>44</v>
      </c>
      <c r="H14" s="192">
        <f t="shared" si="0"/>
        <v>0</v>
      </c>
      <c r="I14" s="192">
        <f t="shared" si="0"/>
        <v>115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&amp;L9B27313F&amp;CФорма № Зведений- 1, Підрозділ: ТУ ДСА України в Львiвській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358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359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360</v>
      </c>
      <c r="C10" s="102" t="s">
        <v>67</v>
      </c>
      <c r="D10" s="126">
        <v>24</v>
      </c>
      <c r="E10" s="126">
        <v>6</v>
      </c>
      <c r="F10" s="126">
        <v>50</v>
      </c>
      <c r="G10" s="126"/>
      <c r="H10" s="126">
        <v>10</v>
      </c>
      <c r="I10" s="126">
        <v>6</v>
      </c>
      <c r="J10" s="126"/>
      <c r="K10" s="126"/>
      <c r="L10" s="126">
        <v>1</v>
      </c>
      <c r="M10" s="126"/>
      <c r="N10" s="126">
        <v>3</v>
      </c>
      <c r="O10" s="126">
        <v>20</v>
      </c>
      <c r="P10" s="126">
        <v>34</v>
      </c>
      <c r="Q10" s="126"/>
      <c r="R10" s="126">
        <v>5</v>
      </c>
      <c r="S10" s="126"/>
      <c r="T10" s="135"/>
      <c r="U10" s="135">
        <v>1</v>
      </c>
      <c r="V10" s="135"/>
      <c r="W10" s="135">
        <v>1</v>
      </c>
      <c r="X10" s="135"/>
      <c r="Y10" s="135">
        <v>7</v>
      </c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10</v>
      </c>
      <c r="E11" s="126">
        <v>5</v>
      </c>
      <c r="F11" s="126">
        <v>28</v>
      </c>
      <c r="G11" s="126"/>
      <c r="H11" s="126">
        <v>6</v>
      </c>
      <c r="I11" s="126">
        <v>3</v>
      </c>
      <c r="J11" s="126"/>
      <c r="K11" s="126"/>
      <c r="L11" s="126">
        <v>1</v>
      </c>
      <c r="M11" s="126"/>
      <c r="N11" s="126">
        <v>2</v>
      </c>
      <c r="O11" s="126">
        <v>9</v>
      </c>
      <c r="P11" s="126">
        <v>18</v>
      </c>
      <c r="Q11" s="126"/>
      <c r="R11" s="126">
        <v>2</v>
      </c>
      <c r="S11" s="126"/>
      <c r="T11" s="135"/>
      <c r="U11" s="135">
        <v>1</v>
      </c>
      <c r="V11" s="135"/>
      <c r="W11" s="135">
        <v>1</v>
      </c>
      <c r="X11" s="135"/>
      <c r="Y11" s="135">
        <v>6</v>
      </c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>
        <v>9</v>
      </c>
      <c r="E12" s="126">
        <v>1</v>
      </c>
      <c r="F12" s="126">
        <v>15</v>
      </c>
      <c r="G12" s="126"/>
      <c r="H12" s="126">
        <v>4</v>
      </c>
      <c r="I12" s="126">
        <v>3</v>
      </c>
      <c r="J12" s="126"/>
      <c r="K12" s="126"/>
      <c r="L12" s="126"/>
      <c r="M12" s="126"/>
      <c r="N12" s="126">
        <v>1</v>
      </c>
      <c r="O12" s="126">
        <v>6</v>
      </c>
      <c r="P12" s="126">
        <v>11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>
        <v>1</v>
      </c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>
        <v>3</v>
      </c>
      <c r="E13" s="126"/>
      <c r="F13" s="126">
        <v>3</v>
      </c>
      <c r="G13" s="126"/>
      <c r="H13" s="126"/>
      <c r="I13" s="126"/>
      <c r="J13" s="126"/>
      <c r="K13" s="126"/>
      <c r="L13" s="126"/>
      <c r="M13" s="126"/>
      <c r="N13" s="126"/>
      <c r="O13" s="126">
        <v>3</v>
      </c>
      <c r="P13" s="126">
        <v>3</v>
      </c>
      <c r="Q13" s="126"/>
      <c r="R13" s="126">
        <v>2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361</v>
      </c>
      <c r="C15" s="102" t="s">
        <v>71</v>
      </c>
      <c r="D15" s="126"/>
      <c r="E15" s="126">
        <v>2</v>
      </c>
      <c r="F15" s="126">
        <v>10</v>
      </c>
      <c r="G15" s="126">
        <v>4</v>
      </c>
      <c r="H15" s="126">
        <v>1</v>
      </c>
      <c r="I15" s="126"/>
      <c r="J15" s="126"/>
      <c r="K15" s="126"/>
      <c r="L15" s="126"/>
      <c r="M15" s="126"/>
      <c r="N15" s="126">
        <v>1</v>
      </c>
      <c r="O15" s="126">
        <v>1</v>
      </c>
      <c r="P15" s="126">
        <v>6</v>
      </c>
      <c r="Q15" s="126"/>
      <c r="R15" s="126"/>
      <c r="S15" s="126"/>
      <c r="T15" s="135"/>
      <c r="U15" s="135"/>
      <c r="V15" s="135"/>
      <c r="W15" s="135"/>
      <c r="X15" s="135"/>
      <c r="Y15" s="135">
        <v>4</v>
      </c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>
        <v>2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>
        <v>2</v>
      </c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>
        <v>2</v>
      </c>
      <c r="F17" s="126">
        <v>8</v>
      </c>
      <c r="G17" s="126">
        <v>4</v>
      </c>
      <c r="H17" s="126">
        <v>1</v>
      </c>
      <c r="I17" s="126"/>
      <c r="J17" s="126"/>
      <c r="K17" s="126"/>
      <c r="L17" s="126"/>
      <c r="M17" s="126"/>
      <c r="N17" s="126">
        <v>1</v>
      </c>
      <c r="O17" s="126">
        <v>1</v>
      </c>
      <c r="P17" s="126">
        <v>4</v>
      </c>
      <c r="Q17" s="126"/>
      <c r="R17" s="126"/>
      <c r="S17" s="126"/>
      <c r="T17" s="135"/>
      <c r="U17" s="135"/>
      <c r="V17" s="135"/>
      <c r="W17" s="135"/>
      <c r="X17" s="135"/>
      <c r="Y17" s="135">
        <v>4</v>
      </c>
    </row>
    <row r="18" spans="1:26" s="67" customFormat="1" ht="28.5" customHeight="1">
      <c r="A18" s="164">
        <v>10</v>
      </c>
      <c r="B18" s="165" t="s">
        <v>362</v>
      </c>
      <c r="C18" s="102" t="s">
        <v>74</v>
      </c>
      <c r="D18" s="126">
        <v>2</v>
      </c>
      <c r="E18" s="126"/>
      <c r="F18" s="126">
        <v>2</v>
      </c>
      <c r="G18" s="126"/>
      <c r="H18" s="126"/>
      <c r="I18" s="126"/>
      <c r="J18" s="126"/>
      <c r="K18" s="126"/>
      <c r="L18" s="126"/>
      <c r="M18" s="126"/>
      <c r="N18" s="126"/>
      <c r="O18" s="126">
        <v>2</v>
      </c>
      <c r="P18" s="126">
        <v>2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>
        <v>2</v>
      </c>
      <c r="E19" s="126"/>
      <c r="F19" s="126">
        <v>2</v>
      </c>
      <c r="G19" s="126"/>
      <c r="H19" s="126"/>
      <c r="I19" s="126"/>
      <c r="J19" s="126"/>
      <c r="K19" s="126"/>
      <c r="L19" s="126"/>
      <c r="M19" s="126"/>
      <c r="N19" s="126"/>
      <c r="O19" s="126">
        <v>2</v>
      </c>
      <c r="P19" s="126">
        <v>2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363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364</v>
      </c>
      <c r="C25" s="102" t="s">
        <v>88</v>
      </c>
      <c r="D25" s="126">
        <v>45</v>
      </c>
      <c r="E25" s="126">
        <v>10</v>
      </c>
      <c r="F25" s="126">
        <v>149</v>
      </c>
      <c r="G25" s="126">
        <v>52</v>
      </c>
      <c r="H25" s="126">
        <v>14</v>
      </c>
      <c r="I25" s="126">
        <v>9</v>
      </c>
      <c r="J25" s="126">
        <v>2</v>
      </c>
      <c r="K25" s="126"/>
      <c r="L25" s="126">
        <v>1</v>
      </c>
      <c r="M25" s="126"/>
      <c r="N25" s="126">
        <v>2</v>
      </c>
      <c r="O25" s="126">
        <v>41</v>
      </c>
      <c r="P25" s="126">
        <v>119</v>
      </c>
      <c r="Q25" s="126">
        <v>47</v>
      </c>
      <c r="R25" s="126">
        <v>19</v>
      </c>
      <c r="S25" s="126">
        <v>5</v>
      </c>
      <c r="T25" s="135"/>
      <c r="U25" s="135">
        <v>1</v>
      </c>
      <c r="V25" s="135"/>
      <c r="W25" s="135">
        <v>1</v>
      </c>
      <c r="X25" s="135"/>
      <c r="Y25" s="135">
        <v>10</v>
      </c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7</v>
      </c>
      <c r="E26" s="126"/>
      <c r="F26" s="126">
        <v>19</v>
      </c>
      <c r="G26" s="126">
        <v>6</v>
      </c>
      <c r="H26" s="126">
        <v>3</v>
      </c>
      <c r="I26" s="126">
        <v>3</v>
      </c>
      <c r="J26" s="126"/>
      <c r="K26" s="126"/>
      <c r="L26" s="126"/>
      <c r="M26" s="126"/>
      <c r="N26" s="126"/>
      <c r="O26" s="126">
        <v>4</v>
      </c>
      <c r="P26" s="126">
        <v>12</v>
      </c>
      <c r="Q26" s="126">
        <v>1</v>
      </c>
      <c r="R26" s="126">
        <v>7</v>
      </c>
      <c r="S26" s="126">
        <v>5</v>
      </c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>
        <v>5</v>
      </c>
      <c r="E27" s="126">
        <v>1</v>
      </c>
      <c r="F27" s="126">
        <v>8</v>
      </c>
      <c r="G27" s="126"/>
      <c r="H27" s="126">
        <v>1</v>
      </c>
      <c r="I27" s="126">
        <v>1</v>
      </c>
      <c r="J27" s="126"/>
      <c r="K27" s="126"/>
      <c r="L27" s="126"/>
      <c r="M27" s="126"/>
      <c r="N27" s="126"/>
      <c r="O27" s="126">
        <v>5</v>
      </c>
      <c r="P27" s="126">
        <v>5</v>
      </c>
      <c r="Q27" s="126"/>
      <c r="R27" s="126">
        <v>3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>
        <v>10</v>
      </c>
      <c r="E28" s="126">
        <v>4</v>
      </c>
      <c r="F28" s="126">
        <v>35</v>
      </c>
      <c r="G28" s="126">
        <v>5</v>
      </c>
      <c r="H28" s="126">
        <v>5</v>
      </c>
      <c r="I28" s="126">
        <v>3</v>
      </c>
      <c r="J28" s="126">
        <v>1</v>
      </c>
      <c r="K28" s="126"/>
      <c r="L28" s="126"/>
      <c r="M28" s="126"/>
      <c r="N28" s="126">
        <v>1</v>
      </c>
      <c r="O28" s="126">
        <v>9</v>
      </c>
      <c r="P28" s="126">
        <v>26</v>
      </c>
      <c r="Q28" s="126">
        <v>5</v>
      </c>
      <c r="R28" s="126">
        <v>6</v>
      </c>
      <c r="S28" s="126"/>
      <c r="T28" s="135"/>
      <c r="U28" s="135"/>
      <c r="V28" s="135"/>
      <c r="W28" s="135"/>
      <c r="X28" s="135"/>
      <c r="Y28" s="135">
        <v>4</v>
      </c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>
        <v>1</v>
      </c>
      <c r="E29" s="126"/>
      <c r="F29" s="126">
        <v>1</v>
      </c>
      <c r="G29" s="126"/>
      <c r="H29" s="126"/>
      <c r="I29" s="126"/>
      <c r="J29" s="126"/>
      <c r="K29" s="126"/>
      <c r="L29" s="126"/>
      <c r="M29" s="126"/>
      <c r="N29" s="126"/>
      <c r="O29" s="126">
        <v>1</v>
      </c>
      <c r="P29" s="126">
        <v>1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5</v>
      </c>
      <c r="E30" s="126">
        <v>2</v>
      </c>
      <c r="F30" s="126">
        <v>18</v>
      </c>
      <c r="G30" s="126">
        <v>7</v>
      </c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6</v>
      </c>
      <c r="P30" s="126">
        <v>16</v>
      </c>
      <c r="Q30" s="126">
        <v>7</v>
      </c>
      <c r="R30" s="126">
        <v>2</v>
      </c>
      <c r="S30" s="126"/>
      <c r="T30" s="135"/>
      <c r="U30" s="135">
        <v>1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17</v>
      </c>
      <c r="E31" s="126">
        <v>3</v>
      </c>
      <c r="F31" s="126">
        <v>68</v>
      </c>
      <c r="G31" s="126">
        <v>34</v>
      </c>
      <c r="H31" s="126">
        <v>4</v>
      </c>
      <c r="I31" s="126">
        <v>1</v>
      </c>
      <c r="J31" s="126">
        <v>1</v>
      </c>
      <c r="K31" s="126"/>
      <c r="L31" s="126">
        <v>1</v>
      </c>
      <c r="M31" s="126"/>
      <c r="N31" s="126">
        <v>1</v>
      </c>
      <c r="O31" s="126">
        <v>16</v>
      </c>
      <c r="P31" s="126">
        <v>59</v>
      </c>
      <c r="Q31" s="126">
        <v>34</v>
      </c>
      <c r="R31" s="126">
        <v>1</v>
      </c>
      <c r="S31" s="126"/>
      <c r="T31" s="135"/>
      <c r="U31" s="135"/>
      <c r="V31" s="135"/>
      <c r="W31" s="135">
        <v>1</v>
      </c>
      <c r="X31" s="135"/>
      <c r="Y31" s="135">
        <v>6</v>
      </c>
    </row>
    <row r="32" spans="1:25" s="67" customFormat="1" ht="45.75" customHeight="1">
      <c r="A32" s="164">
        <v>24</v>
      </c>
      <c r="B32" s="165" t="s">
        <v>365</v>
      </c>
      <c r="C32" s="102" t="s">
        <v>366</v>
      </c>
      <c r="D32" s="126">
        <v>9</v>
      </c>
      <c r="E32" s="126"/>
      <c r="F32" s="126">
        <v>13</v>
      </c>
      <c r="G32" s="126">
        <v>3</v>
      </c>
      <c r="H32" s="126"/>
      <c r="I32" s="126"/>
      <c r="J32" s="126"/>
      <c r="K32" s="126"/>
      <c r="L32" s="126"/>
      <c r="M32" s="126"/>
      <c r="N32" s="126"/>
      <c r="O32" s="126">
        <v>9</v>
      </c>
      <c r="P32" s="126">
        <v>13</v>
      </c>
      <c r="Q32" s="126">
        <v>3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367</v>
      </c>
      <c r="C36" s="102" t="s">
        <v>87</v>
      </c>
      <c r="D36" s="126">
        <v>1</v>
      </c>
      <c r="E36" s="126"/>
      <c r="F36" s="126">
        <v>2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2</v>
      </c>
      <c r="Q36" s="126"/>
      <c r="R36" s="126"/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>
        <v>1</v>
      </c>
      <c r="E40" s="126"/>
      <c r="F40" s="126">
        <v>2</v>
      </c>
      <c r="G40" s="126"/>
      <c r="H40" s="126"/>
      <c r="I40" s="126"/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368</v>
      </c>
      <c r="C41" s="102" t="s">
        <v>91</v>
      </c>
      <c r="D41" s="126">
        <v>10</v>
      </c>
      <c r="E41" s="126">
        <v>2</v>
      </c>
      <c r="F41" s="126">
        <v>17</v>
      </c>
      <c r="G41" s="126"/>
      <c r="H41" s="126">
        <v>2</v>
      </c>
      <c r="I41" s="126">
        <v>2</v>
      </c>
      <c r="J41" s="126"/>
      <c r="K41" s="126"/>
      <c r="L41" s="126"/>
      <c r="M41" s="126"/>
      <c r="N41" s="126"/>
      <c r="O41" s="126">
        <v>10</v>
      </c>
      <c r="P41" s="126">
        <v>13</v>
      </c>
      <c r="Q41" s="126"/>
      <c r="R41" s="126">
        <v>2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>
        <v>7</v>
      </c>
      <c r="E42" s="126">
        <v>2</v>
      </c>
      <c r="F42" s="126">
        <v>10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8</v>
      </c>
      <c r="P42" s="126">
        <v>9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>
        <v>3</v>
      </c>
      <c r="E43" s="126"/>
      <c r="F43" s="126">
        <v>7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>
        <v>2</v>
      </c>
      <c r="P43" s="126">
        <v>4</v>
      </c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369</v>
      </c>
      <c r="C44" s="102" t="s">
        <v>95</v>
      </c>
      <c r="D44" s="126">
        <v>2</v>
      </c>
      <c r="E44" s="126"/>
      <c r="F44" s="126">
        <v>3</v>
      </c>
      <c r="G44" s="126"/>
      <c r="H44" s="126"/>
      <c r="I44" s="126"/>
      <c r="J44" s="126"/>
      <c r="K44" s="126"/>
      <c r="L44" s="126"/>
      <c r="M44" s="126"/>
      <c r="N44" s="126"/>
      <c r="O44" s="126">
        <v>2</v>
      </c>
      <c r="P44" s="126">
        <v>3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>
        <v>1</v>
      </c>
      <c r="E45" s="126"/>
      <c r="F45" s="126">
        <v>2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2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3</v>
      </c>
      <c r="E46" s="126"/>
      <c r="F46" s="126">
        <v>6</v>
      </c>
      <c r="G46" s="126">
        <v>2</v>
      </c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4</v>
      </c>
      <c r="Q46" s="126"/>
      <c r="R46" s="126"/>
      <c r="S46" s="126"/>
      <c r="T46" s="135"/>
      <c r="U46" s="135"/>
      <c r="V46" s="135"/>
      <c r="W46" s="135"/>
      <c r="X46" s="135"/>
      <c r="Y46" s="135">
        <v>2</v>
      </c>
    </row>
    <row r="47" spans="1:25" s="67" customFormat="1" ht="36.75" customHeight="1">
      <c r="A47" s="164">
        <v>39</v>
      </c>
      <c r="B47" s="165" t="s">
        <v>370</v>
      </c>
      <c r="C47" s="170" t="s">
        <v>371</v>
      </c>
      <c r="D47" s="126">
        <v>3</v>
      </c>
      <c r="E47" s="126"/>
      <c r="F47" s="126">
        <v>6</v>
      </c>
      <c r="G47" s="126">
        <v>2</v>
      </c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4</v>
      </c>
      <c r="Q47" s="126"/>
      <c r="R47" s="126"/>
      <c r="S47" s="126"/>
      <c r="T47" s="135"/>
      <c r="U47" s="135"/>
      <c r="V47" s="135"/>
      <c r="W47" s="135"/>
      <c r="X47" s="135"/>
      <c r="Y47" s="135">
        <v>2</v>
      </c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>
        <v>1</v>
      </c>
      <c r="E48" s="126"/>
      <c r="F48" s="126">
        <v>2</v>
      </c>
      <c r="G48" s="126">
        <v>1</v>
      </c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>
        <v>1</v>
      </c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2</v>
      </c>
      <c r="E49" s="126"/>
      <c r="F49" s="126">
        <v>4</v>
      </c>
      <c r="G49" s="126">
        <v>1</v>
      </c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3</v>
      </c>
      <c r="Q49" s="126"/>
      <c r="R49" s="126"/>
      <c r="S49" s="126"/>
      <c r="T49" s="135"/>
      <c r="U49" s="135"/>
      <c r="V49" s="135"/>
      <c r="W49" s="135"/>
      <c r="X49" s="135"/>
      <c r="Y49" s="135">
        <v>1</v>
      </c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372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373</v>
      </c>
      <c r="C53" s="102" t="s">
        <v>135</v>
      </c>
      <c r="D53" s="126">
        <v>1</v>
      </c>
      <c r="E53" s="126"/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2</v>
      </c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374</v>
      </c>
      <c r="C56" s="102" t="s">
        <v>102</v>
      </c>
      <c r="D56" s="126">
        <v>19</v>
      </c>
      <c r="E56" s="126">
        <v>1</v>
      </c>
      <c r="F56" s="126">
        <v>40</v>
      </c>
      <c r="G56" s="126">
        <v>2</v>
      </c>
      <c r="H56" s="126">
        <v>5</v>
      </c>
      <c r="I56" s="126">
        <v>3</v>
      </c>
      <c r="J56" s="126">
        <v>1</v>
      </c>
      <c r="K56" s="126"/>
      <c r="L56" s="126">
        <v>1</v>
      </c>
      <c r="M56" s="126"/>
      <c r="N56" s="126"/>
      <c r="O56" s="126">
        <v>15</v>
      </c>
      <c r="P56" s="126">
        <v>29</v>
      </c>
      <c r="Q56" s="126">
        <v>2</v>
      </c>
      <c r="R56" s="126">
        <v>3</v>
      </c>
      <c r="S56" s="126"/>
      <c r="T56" s="135">
        <v>2</v>
      </c>
      <c r="U56" s="135">
        <v>1</v>
      </c>
      <c r="V56" s="135"/>
      <c r="W56" s="135">
        <v>5</v>
      </c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>
        <v>9</v>
      </c>
      <c r="E57" s="126"/>
      <c r="F57" s="126">
        <v>21</v>
      </c>
      <c r="G57" s="126">
        <v>2</v>
      </c>
      <c r="H57" s="126">
        <v>2</v>
      </c>
      <c r="I57" s="126">
        <v>1</v>
      </c>
      <c r="J57" s="126"/>
      <c r="K57" s="126"/>
      <c r="L57" s="126">
        <v>1</v>
      </c>
      <c r="M57" s="126"/>
      <c r="N57" s="126"/>
      <c r="O57" s="126">
        <v>7</v>
      </c>
      <c r="P57" s="126">
        <v>15</v>
      </c>
      <c r="Q57" s="126">
        <v>2</v>
      </c>
      <c r="R57" s="126"/>
      <c r="S57" s="126"/>
      <c r="T57" s="135">
        <v>2</v>
      </c>
      <c r="U57" s="135"/>
      <c r="V57" s="135"/>
      <c r="W57" s="135">
        <v>3</v>
      </c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>
        <v>1</v>
      </c>
      <c r="E58" s="126"/>
      <c r="F58" s="126">
        <v>3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3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>
        <v>5</v>
      </c>
      <c r="E59" s="126">
        <v>1</v>
      </c>
      <c r="F59" s="126">
        <v>10</v>
      </c>
      <c r="G59" s="126"/>
      <c r="H59" s="126">
        <v>2</v>
      </c>
      <c r="I59" s="126">
        <v>2</v>
      </c>
      <c r="J59" s="126"/>
      <c r="K59" s="126"/>
      <c r="L59" s="126"/>
      <c r="M59" s="126"/>
      <c r="N59" s="126"/>
      <c r="O59" s="126">
        <v>4</v>
      </c>
      <c r="P59" s="126">
        <v>8</v>
      </c>
      <c r="Q59" s="126"/>
      <c r="R59" s="126">
        <v>2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>
        <v>1</v>
      </c>
      <c r="E62" s="126"/>
      <c r="F62" s="126">
        <v>1</v>
      </c>
      <c r="G62" s="126"/>
      <c r="H62" s="126">
        <v>1</v>
      </c>
      <c r="I62" s="126"/>
      <c r="J62" s="126">
        <v>1</v>
      </c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>
        <v>1</v>
      </c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>
        <v>4</v>
      </c>
      <c r="E65" s="126"/>
      <c r="F65" s="126">
        <v>4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>
        <v>3</v>
      </c>
      <c r="P65" s="126">
        <v>3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122</v>
      </c>
      <c r="E66" s="174">
        <f>E9+E10+E15+E18+E20+E25+E32+E35+E36+E40+E41+E44+E46+E51+E53+E55+E56+E62+E63+E64+E65</f>
        <v>21</v>
      </c>
      <c r="F66" s="174">
        <f>F9+F10+F15+F18+F20+F25+F32+F35+F36+F40+F41+F44+F46+F51+F53+F55+F56+F62+F63+F64+F65</f>
        <v>301</v>
      </c>
      <c r="G66" s="174">
        <f>G9+G10+G15+G18+G20+G25+G32+G35+G36+G40+G41+G44+G46+G51+G53+G55+G56+G62+G63+G64+G65</f>
        <v>63</v>
      </c>
      <c r="H66" s="174">
        <f>H9+H10+H15+H18+H20+H25+H32+H35+H36+H40+H41+H44+H46+H51+H53+H55+H56+H62+H63+H64+H65</f>
        <v>34</v>
      </c>
      <c r="I66" s="174">
        <f>I9+I10+I15+I18+I20+I25+I32+I35+I36+I40+I41+I44+I46+I51+I53+I55+I56+I62+I63+I64+I65</f>
        <v>20</v>
      </c>
      <c r="J66" s="174">
        <f>J9+J10+J15+J18+J20+J25+J32+J35+J36+J40+J41+J44+J46+J51+J53+J55+J56+J62+J63+J64+J65</f>
        <v>5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3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6</v>
      </c>
      <c r="O66" s="174">
        <f>O9+O10+O15+O18+O20+O25+O32+O35+O36+O40+O41+O44+O46+O51+O53+O55+O56+O62+O63+O64+O65</f>
        <v>109</v>
      </c>
      <c r="P66" s="174">
        <f>P9+P10+P15+P18+P20+P25+P32+P35+P36+P40+P41+P44+P46+P51+P53+P55+P56+P62+P63+P64+P65</f>
        <v>232</v>
      </c>
      <c r="Q66" s="174">
        <f>Q9+Q10+Q15+Q18+Q20+Q25+Q32+Q35+Q36+Q40+Q41+Q44+Q46+Q51+Q53+Q55+Q56+Q62+Q63+Q64+Q65</f>
        <v>52</v>
      </c>
      <c r="R66" s="174">
        <f>R9+R10+R15+R18+R20+R25+R32+R35+R36+R40+R41+R44+R46+R51+R53+R55+R56+R62+R63+R64+R65</f>
        <v>31</v>
      </c>
      <c r="S66" s="174">
        <f>S9+S10+S15+S18+S20+S25+S32+S35+S36+S40+S41+S44+S46+S51+S53+S55+S56+S62+S63+S64+S65</f>
        <v>5</v>
      </c>
      <c r="T66" s="174">
        <f>T9+T10+T15+T18+T20+T25+T32+T35+T36+T40+T41+T44+T46+T51+T53+T55+T56+T62+T63+T64+T65</f>
        <v>2</v>
      </c>
      <c r="U66" s="174">
        <f>U9+U10+U15+U18+U20+U25+U32+U35+U36+U40+U41+U44+U46+U51+U53+U55+U56+U62+U63+U64+U65</f>
        <v>6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7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23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>
        <v>1</v>
      </c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>
        <v>3</v>
      </c>
      <c r="E68" s="126"/>
      <c r="F68" s="126">
        <v>5</v>
      </c>
      <c r="G68" s="126"/>
      <c r="H68" s="126"/>
      <c r="I68" s="126"/>
      <c r="J68" s="126"/>
      <c r="K68" s="126"/>
      <c r="L68" s="126"/>
      <c r="M68" s="126"/>
      <c r="N68" s="126"/>
      <c r="O68" s="126">
        <v>3</v>
      </c>
      <c r="P68" s="120">
        <v>5</v>
      </c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>
        <v>8</v>
      </c>
      <c r="E71" s="120">
        <v>1</v>
      </c>
      <c r="F71" s="120">
        <v>38</v>
      </c>
      <c r="G71" s="120">
        <v>38</v>
      </c>
      <c r="H71" s="120">
        <v>2</v>
      </c>
      <c r="I71" s="120">
        <v>1</v>
      </c>
      <c r="J71" s="120"/>
      <c r="K71" s="120"/>
      <c r="L71" s="120"/>
      <c r="M71" s="120"/>
      <c r="N71" s="120">
        <v>1</v>
      </c>
      <c r="O71" s="120">
        <v>7</v>
      </c>
      <c r="P71" s="120">
        <v>27</v>
      </c>
      <c r="Q71" s="120">
        <v>27</v>
      </c>
      <c r="R71" s="120">
        <v>5</v>
      </c>
      <c r="S71" s="120">
        <v>5</v>
      </c>
      <c r="T71" s="135"/>
      <c r="U71" s="135"/>
      <c r="V71" s="135"/>
      <c r="W71" s="38"/>
      <c r="X71" s="38"/>
      <c r="Y71" s="38">
        <v>6</v>
      </c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25</v>
      </c>
      <c r="G72" s="120">
        <v>25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25</v>
      </c>
      <c r="Q72" s="120">
        <v>25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&amp;L9B27313F&amp;CФорма № Зведений- 1, Підрозділ: ТУ ДСА України в Львiвській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20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6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22">
        <v>3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>
        <v>3</v>
      </c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>
        <v>176500</v>
      </c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378</v>
      </c>
      <c r="C19" s="301"/>
      <c r="D19" s="301"/>
      <c r="E19" s="126">
        <v>6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7867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>
        <v>329</v>
      </c>
      <c r="G21" s="47"/>
      <c r="H21" s="47"/>
      <c r="I21" s="47"/>
      <c r="J21" s="46"/>
    </row>
    <row r="22" spans="1:10" ht="15.75" customHeight="1">
      <c r="A22" s="40">
        <v>20</v>
      </c>
      <c r="B22" s="301" t="s">
        <v>379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22">
        <v>19</v>
      </c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&amp;L9B27313F&amp;CФорма № Зведений- 1, Підрозділ: ТУ ДСА України в Львiвській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>
        <v>2</v>
      </c>
      <c r="F6" s="122"/>
      <c r="G6" s="122"/>
      <c r="H6" s="122"/>
      <c r="I6" s="122"/>
      <c r="J6" s="122"/>
      <c r="K6" s="122"/>
      <c r="L6" s="122">
        <v>2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14</v>
      </c>
      <c r="N14" s="118"/>
      <c r="O14" s="118"/>
      <c r="P14" s="118">
        <v>17</v>
      </c>
      <c r="Q14" s="118">
        <v>8</v>
      </c>
      <c r="R14" s="118">
        <v>4</v>
      </c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>
        <v>10</v>
      </c>
      <c r="J15" s="118"/>
      <c r="K15" s="118"/>
      <c r="L15" s="118"/>
      <c r="M15" s="118"/>
      <c r="N15" s="118"/>
      <c r="O15" s="118">
        <v>1</v>
      </c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384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385</v>
      </c>
      <c r="C21" s="348"/>
      <c r="D21" s="348"/>
      <c r="E21" s="369" t="s">
        <v>179</v>
      </c>
      <c r="F21" s="369"/>
      <c r="G21" s="119">
        <v>6</v>
      </c>
      <c r="H21" s="119">
        <v>4</v>
      </c>
      <c r="I21" s="119"/>
      <c r="J21" s="119">
        <v>10</v>
      </c>
      <c r="K21" s="119">
        <v>4</v>
      </c>
      <c r="L21" s="119">
        <v>6</v>
      </c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>
        <v>4</v>
      </c>
      <c r="H22" s="119">
        <v>2</v>
      </c>
      <c r="I22" s="119"/>
      <c r="J22" s="119">
        <v>6</v>
      </c>
      <c r="K22" s="119">
        <v>3</v>
      </c>
      <c r="L22" s="119">
        <v>3</v>
      </c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>
        <v>3</v>
      </c>
      <c r="H28" s="125">
        <v>2</v>
      </c>
      <c r="I28" s="125"/>
      <c r="J28" s="125">
        <v>5</v>
      </c>
      <c r="K28" s="125"/>
      <c r="L28" s="125"/>
      <c r="M28" s="125">
        <v>5</v>
      </c>
      <c r="N28" s="125"/>
      <c r="O28" s="205">
        <v>1007846</v>
      </c>
      <c r="P28" s="205">
        <v>1007846</v>
      </c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>
        <v>8</v>
      </c>
      <c r="H30" s="122">
        <v>2</v>
      </c>
      <c r="I30" s="122"/>
      <c r="J30" s="122">
        <v>10</v>
      </c>
      <c r="K30" s="122">
        <v>1</v>
      </c>
      <c r="L30" s="122"/>
      <c r="M30" s="122">
        <v>9</v>
      </c>
      <c r="N30" s="122">
        <v>1</v>
      </c>
      <c r="O30" s="205">
        <v>212050</v>
      </c>
      <c r="P30" s="205">
        <v>134043</v>
      </c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17</v>
      </c>
      <c r="H31" s="132">
        <f aca="true" t="shared" si="0" ref="H31:P31">H21+H28+H29+H30</f>
        <v>8</v>
      </c>
      <c r="I31" s="132">
        <f t="shared" si="0"/>
        <v>0</v>
      </c>
      <c r="J31" s="132">
        <f t="shared" si="0"/>
        <v>25</v>
      </c>
      <c r="K31" s="132">
        <f t="shared" si="0"/>
        <v>5</v>
      </c>
      <c r="L31" s="132">
        <f t="shared" si="0"/>
        <v>6</v>
      </c>
      <c r="M31" s="132">
        <f t="shared" si="0"/>
        <v>14</v>
      </c>
      <c r="N31" s="132">
        <f t="shared" si="0"/>
        <v>1</v>
      </c>
      <c r="O31" s="207">
        <f t="shared" si="0"/>
        <v>1219896</v>
      </c>
      <c r="P31" s="207">
        <f t="shared" si="0"/>
        <v>1141889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&amp;L9B27313F&amp;CФорма № Зведений- 1, Підрозділ: ТУ ДСА України в Львiвській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387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388</v>
      </c>
      <c r="D10" s="118">
        <v>1</v>
      </c>
      <c r="E10" s="118"/>
      <c r="F10" s="118"/>
      <c r="G10" s="118"/>
      <c r="H10" s="118"/>
      <c r="I10" s="118">
        <v>1</v>
      </c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389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1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8">
        <v>1</v>
      </c>
      <c r="E25" s="8"/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392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40">
        <f>SUM(D20:D25,D27:D35)</f>
        <v>1</v>
      </c>
      <c r="E36" s="79">
        <f>SUM(E20:E25,E27:E35)</f>
        <v>0</v>
      </c>
      <c r="F36" s="79">
        <f>SUM(F20:F25,F27:F35)</f>
        <v>0</v>
      </c>
      <c r="G36" s="79">
        <f>SUM(G20:G25,G27:G35)</f>
        <v>1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392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&amp;L9B27313F&amp;CФорма № Зведений- 1, Підрозділ: ТУ ДСА України в Львiвській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395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&amp;L9B27313F&amp;CФорма № Зведений- 1, Підрозділ: ТУ ДСА України в Львiвській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396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18">
        <v>2</v>
      </c>
      <c r="E5" s="118"/>
      <c r="F5" s="118"/>
      <c r="G5" s="118"/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399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400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>
        <v>3</v>
      </c>
      <c r="F15" s="118"/>
      <c r="G15" s="118">
        <v>3</v>
      </c>
      <c r="H15" s="118">
        <v>3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>
        <v>8</v>
      </c>
      <c r="E17" s="118">
        <v>26</v>
      </c>
      <c r="F17" s="118">
        <v>13</v>
      </c>
      <c r="G17" s="118">
        <v>20</v>
      </c>
      <c r="H17" s="118">
        <v>11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10</v>
      </c>
      <c r="E18" s="132">
        <f>SUM(E4:E17)</f>
        <v>29</v>
      </c>
      <c r="F18" s="132">
        <f>SUM(F4:F17)</f>
        <v>13</v>
      </c>
      <c r="G18" s="132">
        <f>SUM(G4:G17)</f>
        <v>23</v>
      </c>
      <c r="H18" s="132">
        <f>SUM(H4:H17)</f>
        <v>14</v>
      </c>
      <c r="I18" s="132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>
        <v>1</v>
      </c>
      <c r="F19" s="122"/>
      <c r="G19" s="122">
        <v>1</v>
      </c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>
        <v>1</v>
      </c>
      <c r="F20" s="122"/>
      <c r="G20" s="122">
        <v>1</v>
      </c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402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404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&amp;L9B27313F&amp;CФорма № Зведений- 1, Підрозділ: ТУ ДСА України в Львiвській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2015-12-10T11:35:34Z</cp:lastPrinted>
  <dcterms:created xsi:type="dcterms:W3CDTF">2015-09-09T11:44:43Z</dcterms:created>
  <dcterms:modified xsi:type="dcterms:W3CDTF">2016-08-09T09:26:36Z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Зведений- 1_10013_2.2016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FFD49A50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